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270" yWindow="315" windowWidth="7590" windowHeight="81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D3" i="1" l="1"/>
  <c r="D8" i="1"/>
  <c r="C8" i="1"/>
  <c r="F8" i="1" s="1"/>
  <c r="C3" i="1"/>
  <c r="C9" i="1"/>
  <c r="E7" i="1"/>
  <c r="F7" i="1"/>
  <c r="C4" i="1"/>
  <c r="C6" i="1"/>
  <c r="D4" i="1"/>
  <c r="D5" i="1"/>
  <c r="D6" i="1"/>
  <c r="D9" i="1"/>
  <c r="B10" i="1"/>
  <c r="F5" i="1"/>
  <c r="F6" i="1"/>
  <c r="F9" i="1"/>
  <c r="B12" i="1"/>
  <c r="A12" i="1"/>
  <c r="E5" i="1"/>
  <c r="E9" i="1"/>
  <c r="F3" i="1" l="1"/>
  <c r="E6" i="1"/>
  <c r="C10" i="1"/>
  <c r="E4" i="1"/>
  <c r="C12" i="1"/>
  <c r="F4" i="1"/>
  <c r="E3" i="1"/>
  <c r="E8" i="1"/>
  <c r="D12" i="1"/>
  <c r="D10" i="1"/>
  <c r="B15" i="1"/>
  <c r="F10" i="1" l="1"/>
  <c r="E10" i="1"/>
</calcChain>
</file>

<file path=xl/sharedStrings.xml><?xml version="1.0" encoding="utf-8"?>
<sst xmlns="http://schemas.openxmlformats.org/spreadsheetml/2006/main" count="17" uniqueCount="17">
  <si>
    <t>Original Option</t>
  </si>
  <si>
    <t>Textured Leather</t>
  </si>
  <si>
    <t>High Top</t>
  </si>
  <si>
    <t>Cutting of Leather</t>
  </si>
  <si>
    <t>Attachment of Appliques</t>
  </si>
  <si>
    <t>Sewing of Logos to Leather</t>
  </si>
  <si>
    <t>Assembly of Leather, Sole</t>
  </si>
  <si>
    <t>Assembly of Arch Support</t>
  </si>
  <si>
    <t xml:space="preserve">  Total Labor</t>
  </si>
  <si>
    <t>Leather Support Assembly</t>
  </si>
  <si>
    <t>Manufacturing Tasks Per Shoe:</t>
  </si>
  <si>
    <t>Delivery of Boxes to Production Line</t>
  </si>
  <si>
    <t>Average</t>
  </si>
  <si>
    <t># Tasks</t>
  </si>
  <si>
    <t>Min. Cost</t>
  </si>
  <si>
    <t>Max. Cost</t>
  </si>
  <si>
    <t>TZEdge Labor Cost Three Option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</si>
</sst>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0"/>
      <name val="Arial"/>
    </font>
    <font>
      <sz val="10"/>
      <name val="Arial"/>
    </font>
    <font>
      <sz val="8"/>
      <name val="Arial"/>
    </font>
    <font>
      <b/>
      <i/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2" applyFont="1"/>
    <xf numFmtId="43" fontId="0" fillId="0" borderId="0" xfId="1" applyFont="1"/>
    <xf numFmtId="0" fontId="0" fillId="0" borderId="0" xfId="0" applyAlignment="1">
      <alignment wrapText="1"/>
    </xf>
    <xf numFmtId="43" fontId="0" fillId="0" borderId="0" xfId="0" applyNumberFormat="1"/>
    <xf numFmtId="44" fontId="0" fillId="0" borderId="0" xfId="0" applyNumberFormat="1"/>
    <xf numFmtId="0" fontId="3" fillId="0" borderId="0" xfId="0" applyFont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44" fontId="0" fillId="0" borderId="0" xfId="0" applyNumberFormat="1" applyFill="1"/>
    <xf numFmtId="43" fontId="0" fillId="0" borderId="0" xfId="0" applyNumberFormat="1" applyFill="1"/>
    <xf numFmtId="0" fontId="0" fillId="0" borderId="0" xfId="0" applyFill="1"/>
    <xf numFmtId="43" fontId="0" fillId="0" borderId="0" xfId="1" applyFont="1" applyFill="1"/>
    <xf numFmtId="0" fontId="4" fillId="2" borderId="1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A5" sqref="A5"/>
    </sheetView>
  </sheetViews>
  <sheetFormatPr defaultRowHeight="12.75" x14ac:dyDescent="0.2"/>
  <cols>
    <col min="1" max="1" width="31.5703125" bestFit="1" customWidth="1"/>
    <col min="6" max="6" width="9.5703125" bestFit="1" customWidth="1"/>
  </cols>
  <sheetData>
    <row r="1" spans="1:6" ht="15.75" x14ac:dyDescent="0.25">
      <c r="A1" s="13" t="s">
        <v>16</v>
      </c>
      <c r="B1" s="13"/>
      <c r="C1" s="13"/>
      <c r="D1" s="13"/>
    </row>
    <row r="2" spans="1:6" ht="25.5" x14ac:dyDescent="0.2">
      <c r="A2" t="s">
        <v>10</v>
      </c>
      <c r="B2" s="7" t="s">
        <v>0</v>
      </c>
      <c r="C2" s="7" t="s">
        <v>1</v>
      </c>
      <c r="D2" s="7" t="s">
        <v>2</v>
      </c>
      <c r="E2" s="8" t="s">
        <v>14</v>
      </c>
      <c r="F2" s="8" t="s">
        <v>15</v>
      </c>
    </row>
    <row r="3" spans="1:6" x14ac:dyDescent="0.2">
      <c r="A3" t="s">
        <v>11</v>
      </c>
      <c r="B3" s="1">
        <v>0.14000000000000001</v>
      </c>
      <c r="C3" s="9">
        <f>B3</f>
        <v>0.14000000000000001</v>
      </c>
      <c r="D3" s="5">
        <f>B3+0.03</f>
        <v>0.17</v>
      </c>
      <c r="E3" s="5">
        <f>MIN(B3:D3)</f>
        <v>0.14000000000000001</v>
      </c>
      <c r="F3" s="5">
        <f>MAX(B3:D3)</f>
        <v>0.17</v>
      </c>
    </row>
    <row r="4" spans="1:6" x14ac:dyDescent="0.2">
      <c r="A4" t="s">
        <v>3</v>
      </c>
      <c r="B4" s="2">
        <v>1.1200000000000001</v>
      </c>
      <c r="C4" s="10">
        <f>B4</f>
        <v>1.1200000000000001</v>
      </c>
      <c r="D4" s="2">
        <f t="shared" ref="D4:D9" si="0">B4</f>
        <v>1.1200000000000001</v>
      </c>
      <c r="E4" s="4">
        <f t="shared" ref="E4:E10" si="1">MIN(B4:D4)</f>
        <v>1.1200000000000001</v>
      </c>
      <c r="F4" s="2">
        <f t="shared" ref="F4:F10" si="2">MAX(B4:D4)</f>
        <v>1.1200000000000001</v>
      </c>
    </row>
    <row r="5" spans="1:6" x14ac:dyDescent="0.2">
      <c r="A5" t="s">
        <v>4</v>
      </c>
      <c r="B5" s="2">
        <v>2.0299999999999998</v>
      </c>
      <c r="C5" s="11"/>
      <c r="D5" s="2">
        <f t="shared" si="0"/>
        <v>2.0299999999999998</v>
      </c>
      <c r="E5">
        <f t="shared" si="1"/>
        <v>2.0299999999999998</v>
      </c>
      <c r="F5" s="2">
        <f t="shared" si="2"/>
        <v>2.0299999999999998</v>
      </c>
    </row>
    <row r="6" spans="1:6" x14ac:dyDescent="0.2">
      <c r="A6" t="s">
        <v>5</v>
      </c>
      <c r="B6" s="2">
        <v>1.1599999999999999</v>
      </c>
      <c r="C6" s="10">
        <f>0.5*B6</f>
        <v>0.57999999999999996</v>
      </c>
      <c r="D6" s="2">
        <f t="shared" si="0"/>
        <v>1.1599999999999999</v>
      </c>
      <c r="E6" s="4">
        <f t="shared" si="1"/>
        <v>0.57999999999999996</v>
      </c>
      <c r="F6" s="2">
        <f t="shared" si="2"/>
        <v>1.1599999999999999</v>
      </c>
    </row>
    <row r="7" spans="1:6" x14ac:dyDescent="0.2">
      <c r="A7" t="s">
        <v>9</v>
      </c>
      <c r="B7" s="2"/>
      <c r="C7" s="10">
        <v>1.05</v>
      </c>
      <c r="D7" s="2">
        <v>0.75</v>
      </c>
      <c r="E7" s="4">
        <f>MIN(B7:D7)</f>
        <v>0.75</v>
      </c>
      <c r="F7" s="2">
        <f>MAX(B7:D7)</f>
        <v>1.05</v>
      </c>
    </row>
    <row r="8" spans="1:6" x14ac:dyDescent="0.2">
      <c r="A8" s="3" t="s">
        <v>6</v>
      </c>
      <c r="B8" s="2">
        <v>2.25</v>
      </c>
      <c r="C8" s="10">
        <f>0.9*B8</f>
        <v>2.0249999999999999</v>
      </c>
      <c r="D8" s="12">
        <f>B8*1.25</f>
        <v>2.8125</v>
      </c>
      <c r="E8" s="4">
        <f t="shared" si="1"/>
        <v>2.0249999999999999</v>
      </c>
      <c r="F8" s="2">
        <f t="shared" si="2"/>
        <v>2.8125</v>
      </c>
    </row>
    <row r="9" spans="1:6" x14ac:dyDescent="0.2">
      <c r="A9" t="s">
        <v>7</v>
      </c>
      <c r="B9" s="2">
        <v>0.63</v>
      </c>
      <c r="C9" s="10">
        <f>3/4*B9</f>
        <v>0.47250000000000003</v>
      </c>
      <c r="D9" s="2">
        <f t="shared" si="0"/>
        <v>0.63</v>
      </c>
      <c r="E9" s="4">
        <f t="shared" si="1"/>
        <v>0.47250000000000003</v>
      </c>
      <c r="F9" s="2">
        <f t="shared" si="2"/>
        <v>0.63</v>
      </c>
    </row>
    <row r="10" spans="1:6" x14ac:dyDescent="0.2">
      <c r="A10" t="s">
        <v>8</v>
      </c>
      <c r="B10" s="1">
        <f>SUM(B3:B9)</f>
        <v>7.33</v>
      </c>
      <c r="C10" s="1">
        <f>SUM(C3:C9)</f>
        <v>5.3875000000000011</v>
      </c>
      <c r="D10" s="1">
        <f>SUM(D3:D9)</f>
        <v>8.6725000000000012</v>
      </c>
      <c r="E10" s="5">
        <f t="shared" si="1"/>
        <v>5.3875000000000011</v>
      </c>
      <c r="F10" s="5">
        <f t="shared" si="2"/>
        <v>8.6725000000000012</v>
      </c>
    </row>
    <row r="11" spans="1:6" x14ac:dyDescent="0.2">
      <c r="B11" s="1"/>
      <c r="C11" s="1"/>
      <c r="D11" s="1"/>
      <c r="E11" s="5"/>
      <c r="F11" s="5"/>
    </row>
    <row r="12" spans="1:6" x14ac:dyDescent="0.2">
      <c r="A12" s="6">
        <f>COUNTA(A3:A9)</f>
        <v>7</v>
      </c>
      <c r="B12" s="6">
        <f>COUNT(B3:B9)</f>
        <v>6</v>
      </c>
      <c r="C12" s="6">
        <f>COUNT(C3:C9)</f>
        <v>6</v>
      </c>
      <c r="D12" s="6">
        <f>COUNT(D3:D9)</f>
        <v>7</v>
      </c>
      <c r="E12" s="6" t="s">
        <v>13</v>
      </c>
    </row>
    <row r="15" spans="1:6" x14ac:dyDescent="0.2">
      <c r="A15" t="s">
        <v>12</v>
      </c>
      <c r="B15" s="5">
        <f>AVERAGE(B3:D9)</f>
        <v>1.1257894736842105</v>
      </c>
      <c r="C15" s="5"/>
      <c r="D15" s="5"/>
    </row>
  </sheetData>
  <mergeCells count="1">
    <mergeCell ref="A1:D1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Dept. of Computer Science &amp;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Debby Gross</dc:creator>
  <cp:lastModifiedBy>debby</cp:lastModifiedBy>
  <dcterms:created xsi:type="dcterms:W3CDTF">2004-07-23T18:16:30Z</dcterms:created>
  <dcterms:modified xsi:type="dcterms:W3CDTF">2009-12-17T17:38:13Z</dcterms:modified>
</cp:coreProperties>
</file>