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20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B20" i="1" l="1"/>
  <c r="A40" i="1" s="1"/>
  <c r="B21" i="1"/>
  <c r="A41" i="1" s="1"/>
  <c r="B22" i="1"/>
  <c r="A42" i="1" s="1"/>
  <c r="B23" i="1"/>
  <c r="A43" i="1" s="1"/>
  <c r="B24" i="1"/>
  <c r="A44" i="1" s="1"/>
  <c r="C44" i="1" s="1"/>
  <c r="B25" i="1"/>
  <c r="A45" i="1" s="1"/>
  <c r="B26" i="1"/>
  <c r="A46" i="1" s="1"/>
  <c r="B27" i="1"/>
  <c r="A47" i="1" s="1"/>
  <c r="B19" i="1"/>
  <c r="A39" i="1" s="1"/>
  <c r="D48" i="1"/>
  <c r="J19" i="1"/>
  <c r="B31" i="1" s="1"/>
  <c r="J20" i="1"/>
  <c r="J21" i="1"/>
  <c r="J22" i="1"/>
  <c r="G19" i="1"/>
  <c r="G20" i="1"/>
  <c r="G21" i="1"/>
  <c r="G22" i="1"/>
  <c r="B30" i="1" s="1"/>
  <c r="G23" i="1"/>
  <c r="G24" i="1"/>
  <c r="D28" i="1"/>
  <c r="C20" i="1"/>
  <c r="B40" i="1" s="1"/>
  <c r="C21" i="1"/>
  <c r="B41" i="1" s="1"/>
  <c r="C22" i="1"/>
  <c r="B42" i="1" s="1"/>
  <c r="C23" i="1"/>
  <c r="B43" i="1" s="1"/>
  <c r="C24" i="1"/>
  <c r="B44" i="1" s="1"/>
  <c r="C25" i="1"/>
  <c r="B45" i="1" s="1"/>
  <c r="C26" i="1"/>
  <c r="B46" i="1" s="1"/>
  <c r="C27" i="1"/>
  <c r="B47" i="1" s="1"/>
  <c r="C19" i="1"/>
  <c r="B39" i="1" s="1"/>
  <c r="B13" i="1"/>
  <c r="C47" i="1" l="1"/>
  <c r="C46" i="1"/>
  <c r="C45" i="1"/>
  <c r="C41" i="1"/>
  <c r="C39" i="1"/>
  <c r="C40" i="1"/>
  <c r="C42" i="1"/>
  <c r="C43" i="1"/>
  <c r="J23" i="1"/>
  <c r="G25" i="1"/>
  <c r="B51" i="1" l="1"/>
</calcChain>
</file>

<file path=xl/sharedStrings.xml><?xml version="1.0" encoding="utf-8"?>
<sst xmlns="http://schemas.openxmlformats.org/spreadsheetml/2006/main" count="28" uniqueCount="19">
  <si>
    <t>Number Demanded</t>
  </si>
  <si>
    <t>Probability</t>
  </si>
  <si>
    <t>Number in Stock</t>
  </si>
  <si>
    <t>Number Leftover</t>
  </si>
  <si>
    <t>Number of Special Orders</t>
  </si>
  <si>
    <t>OR</t>
  </si>
  <si>
    <t>Weekly Profit</t>
  </si>
  <si>
    <t xml:space="preserve"> </t>
  </si>
  <si>
    <t>Satisfying air conditioner demand</t>
  </si>
  <si>
    <t>E(# of special orders)</t>
  </si>
  <si>
    <t>Distribution of weekly profit:</t>
  </si>
  <si>
    <t>Profit per unit onhand</t>
  </si>
  <si>
    <t>Loss per stockout</t>
  </si>
  <si>
    <r>
      <rPr>
        <b/>
        <sz val="11"/>
        <rFont val="Calibri"/>
        <family val="2"/>
        <scheme val="minor"/>
      </rPr>
      <t xml:space="preserve">Part a: </t>
    </r>
    <r>
      <rPr>
        <sz val="11"/>
        <rFont val="Calibri"/>
        <family val="2"/>
        <scheme val="minor"/>
      </rPr>
      <t>Distributions of number of leftover units (X) and of number of special stockout orders (Y):</t>
    </r>
  </si>
  <si>
    <t>Part b</t>
  </si>
  <si>
    <t>E(Number Leftover)</t>
  </si>
  <si>
    <t>Part c</t>
  </si>
  <si>
    <t>Part d</t>
  </si>
  <si>
    <t>E(Weekly Profit)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</si>
</sst>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164" formatCode="&quot;$&quot;#,##0"/>
    <numFmt numFmtId="165" formatCode="&quot;$&quot;#,##0.00"/>
  </numFmts>
  <fonts count="3" x14ac:knownFonts="1"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2" borderId="0" xfId="0" applyFont="1" applyFill="1" applyAlignment="1">
      <alignment horizontal="right"/>
    </xf>
    <xf numFmtId="0" fontId="1" fillId="0" borderId="0" xfId="0" applyFont="1" applyAlignment="1">
      <alignment horizontal="left"/>
    </xf>
    <xf numFmtId="6" fontId="2" fillId="2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904875</xdr:colOff>
      <xdr:row>26</xdr:row>
      <xdr:rowOff>123825</xdr:rowOff>
    </xdr:from>
    <xdr:to>
      <xdr:col>8</xdr:col>
      <xdr:colOff>1076325</xdr:colOff>
      <xdr:row>34</xdr:row>
      <xdr:rowOff>57151</xdr:rowOff>
    </xdr:to>
    <xdr:sp macro="" textlink="">
      <xdr:nvSpPr>
        <xdr:cNvPr id="2" name="TextBox 1"/>
        <xdr:cNvSpPr txBox="1"/>
      </xdr:nvSpPr>
      <xdr:spPr>
        <a:xfrm>
          <a:off x="6429375" y="5076825"/>
          <a:ext cx="3533775" cy="1266826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above</a:t>
          </a:r>
          <a:r>
            <a:rPr lang="en-US" sz="1100" baseline="0"/>
            <a:t> shows two ways to get the required distributions, either by associating the values in columns B and C with each demand in column A, or by summing the appropriate probabilities (in columns G and J) for each possible number leftover or special orders. The two ways are equivalent.</a:t>
          </a:r>
          <a:endParaRPr lang="en-US" sz="1100"/>
        </a:p>
      </xdr:txBody>
    </xdr:sp>
    <xdr:clientData/>
  </xdr:twoCellAnchor>
  <xdr:twoCellAnchor>
    <xdr:from>
      <xdr:col>2</xdr:col>
      <xdr:colOff>647700</xdr:colOff>
      <xdr:row>13</xdr:row>
      <xdr:rowOff>152400</xdr:rowOff>
    </xdr:from>
    <xdr:to>
      <xdr:col>3</xdr:col>
      <xdr:colOff>514350</xdr:colOff>
      <xdr:row>15</xdr:row>
      <xdr:rowOff>76200</xdr:rowOff>
    </xdr:to>
    <xdr:sp macro="" textlink="">
      <xdr:nvSpPr>
        <xdr:cNvPr id="3" name="TextBox 2"/>
        <xdr:cNvSpPr txBox="1"/>
      </xdr:nvSpPr>
      <xdr:spPr>
        <a:xfrm>
          <a:off x="3676650" y="2628900"/>
          <a:ext cx="1476375" cy="3048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Given inputs in blue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2"/>
  <sheetViews>
    <sheetView tabSelected="1" workbookViewId="0">
      <selection activeCell="A2" sqref="A2"/>
    </sheetView>
  </sheetViews>
  <sheetFormatPr defaultRowHeight="15" x14ac:dyDescent="0.25"/>
  <cols>
    <col min="1" max="1" width="21.28515625" style="2" customWidth="1"/>
    <col min="2" max="3" width="24.140625" style="2" bestFit="1" customWidth="1"/>
    <col min="4" max="4" width="13.28515625" style="2" bestFit="1" customWidth="1"/>
    <col min="5" max="5" width="14.28515625" style="2" customWidth="1"/>
    <col min="6" max="6" width="16.28515625" style="2" bestFit="1" customWidth="1"/>
    <col min="7" max="7" width="10.7109375" style="2" bestFit="1" customWidth="1"/>
    <col min="8" max="8" width="9.140625" style="2" customWidth="1"/>
    <col min="9" max="9" width="24.140625" style="2" bestFit="1" customWidth="1"/>
    <col min="10" max="10" width="10.7109375" style="2" bestFit="1" customWidth="1"/>
    <col min="11" max="16384" width="9.140625" style="2"/>
  </cols>
  <sheetData>
    <row r="1" spans="1:2" x14ac:dyDescent="0.25">
      <c r="A1" s="1" t="s">
        <v>8</v>
      </c>
    </row>
    <row r="3" spans="1:2" x14ac:dyDescent="0.25">
      <c r="A3" s="5" t="s">
        <v>0</v>
      </c>
      <c r="B3" s="5" t="s">
        <v>1</v>
      </c>
    </row>
    <row r="4" spans="1:2" x14ac:dyDescent="0.25">
      <c r="A4" s="5">
        <v>0</v>
      </c>
      <c r="B4" s="6">
        <v>0.05</v>
      </c>
    </row>
    <row r="5" spans="1:2" x14ac:dyDescent="0.25">
      <c r="A5" s="5">
        <v>1</v>
      </c>
      <c r="B5" s="6">
        <v>0.05</v>
      </c>
    </row>
    <row r="6" spans="1:2" x14ac:dyDescent="0.25">
      <c r="A6" s="5">
        <v>2</v>
      </c>
      <c r="B6" s="6">
        <v>0.08</v>
      </c>
    </row>
    <row r="7" spans="1:2" x14ac:dyDescent="0.25">
      <c r="A7" s="5">
        <v>3</v>
      </c>
      <c r="B7" s="6">
        <v>0.16</v>
      </c>
    </row>
    <row r="8" spans="1:2" x14ac:dyDescent="0.25">
      <c r="A8" s="5">
        <v>4</v>
      </c>
      <c r="B8" s="6">
        <v>0.3</v>
      </c>
    </row>
    <row r="9" spans="1:2" x14ac:dyDescent="0.25">
      <c r="A9" s="5">
        <v>5</v>
      </c>
      <c r="B9" s="6">
        <v>0.16</v>
      </c>
    </row>
    <row r="10" spans="1:2" x14ac:dyDescent="0.25">
      <c r="A10" s="5">
        <v>6</v>
      </c>
      <c r="B10" s="6">
        <v>0.1</v>
      </c>
    </row>
    <row r="11" spans="1:2" x14ac:dyDescent="0.25">
      <c r="A11" s="5">
        <v>7</v>
      </c>
      <c r="B11" s="6">
        <v>0.05</v>
      </c>
    </row>
    <row r="12" spans="1:2" x14ac:dyDescent="0.25">
      <c r="A12" s="5">
        <v>8</v>
      </c>
      <c r="B12" s="6">
        <v>0.05</v>
      </c>
    </row>
    <row r="13" spans="1:2" x14ac:dyDescent="0.25">
      <c r="A13" s="5"/>
      <c r="B13" s="6">
        <f>SUM(B4:B12)</f>
        <v>1</v>
      </c>
    </row>
    <row r="15" spans="1:2" x14ac:dyDescent="0.25">
      <c r="A15" s="3" t="s">
        <v>2</v>
      </c>
      <c r="B15" s="7">
        <v>5</v>
      </c>
    </row>
    <row r="17" spans="1:10" x14ac:dyDescent="0.25">
      <c r="A17" s="2" t="s">
        <v>13</v>
      </c>
    </row>
    <row r="18" spans="1:10" x14ac:dyDescent="0.25">
      <c r="A18" s="5" t="s">
        <v>0</v>
      </c>
      <c r="B18" s="5" t="s">
        <v>3</v>
      </c>
      <c r="C18" s="5" t="s">
        <v>4</v>
      </c>
      <c r="D18" s="5" t="s">
        <v>1</v>
      </c>
      <c r="F18" s="5" t="s">
        <v>3</v>
      </c>
      <c r="G18" s="5" t="s">
        <v>1</v>
      </c>
      <c r="H18" s="5"/>
      <c r="I18" s="5" t="s">
        <v>4</v>
      </c>
      <c r="J18" s="5" t="s">
        <v>1</v>
      </c>
    </row>
    <row r="19" spans="1:10" x14ac:dyDescent="0.25">
      <c r="A19" s="5">
        <v>0</v>
      </c>
      <c r="B19" s="5">
        <f>IF($B$15&gt;=A19,$B$15-A19,0)</f>
        <v>5</v>
      </c>
      <c r="C19" s="5">
        <f t="shared" ref="C19:C27" si="0">IF(A4&gt;$B$15,A4-$B$15,0)</f>
        <v>0</v>
      </c>
      <c r="D19" s="6">
        <v>0.05</v>
      </c>
      <c r="F19" s="5">
        <v>5</v>
      </c>
      <c r="G19" s="6">
        <f>D19</f>
        <v>0.05</v>
      </c>
      <c r="H19" s="5"/>
      <c r="I19" s="5">
        <v>0</v>
      </c>
      <c r="J19" s="6">
        <f>SUM(D19:D24)</f>
        <v>0.79999999999999993</v>
      </c>
    </row>
    <row r="20" spans="1:10" x14ac:dyDescent="0.25">
      <c r="A20" s="5">
        <v>1</v>
      </c>
      <c r="B20" s="5">
        <f t="shared" ref="B20:B27" si="1">IF($B$15&gt;=A20,$B$15-A20,0)</f>
        <v>4</v>
      </c>
      <c r="C20" s="5">
        <f t="shared" si="0"/>
        <v>0</v>
      </c>
      <c r="D20" s="6">
        <v>0.05</v>
      </c>
      <c r="F20" s="5">
        <v>4</v>
      </c>
      <c r="G20" s="6">
        <f>D20</f>
        <v>0.05</v>
      </c>
      <c r="H20" s="5"/>
      <c r="I20" s="5">
        <v>1</v>
      </c>
      <c r="J20" s="6">
        <f>D25</f>
        <v>0.1</v>
      </c>
    </row>
    <row r="21" spans="1:10" x14ac:dyDescent="0.25">
      <c r="A21" s="5">
        <v>2</v>
      </c>
      <c r="B21" s="5">
        <f t="shared" si="1"/>
        <v>3</v>
      </c>
      <c r="C21" s="5">
        <f t="shared" si="0"/>
        <v>0</v>
      </c>
      <c r="D21" s="6">
        <v>0.08</v>
      </c>
      <c r="F21" s="5">
        <v>3</v>
      </c>
      <c r="G21" s="6">
        <f>D21</f>
        <v>0.08</v>
      </c>
      <c r="H21" s="5"/>
      <c r="I21" s="5">
        <v>2</v>
      </c>
      <c r="J21" s="6">
        <f>D26</f>
        <v>0.05</v>
      </c>
    </row>
    <row r="22" spans="1:10" x14ac:dyDescent="0.25">
      <c r="A22" s="5">
        <v>3</v>
      </c>
      <c r="B22" s="5">
        <f t="shared" si="1"/>
        <v>2</v>
      </c>
      <c r="C22" s="5">
        <f t="shared" si="0"/>
        <v>0</v>
      </c>
      <c r="D22" s="6">
        <v>0.16</v>
      </c>
      <c r="E22" s="4" t="s">
        <v>5</v>
      </c>
      <c r="F22" s="5">
        <v>2</v>
      </c>
      <c r="G22" s="6">
        <f>D22</f>
        <v>0.16</v>
      </c>
      <c r="H22" s="5"/>
      <c r="I22" s="5">
        <v>3</v>
      </c>
      <c r="J22" s="6">
        <f>D27</f>
        <v>0.05</v>
      </c>
    </row>
    <row r="23" spans="1:10" x14ac:dyDescent="0.25">
      <c r="A23" s="5">
        <v>4</v>
      </c>
      <c r="B23" s="5">
        <f t="shared" si="1"/>
        <v>1</v>
      </c>
      <c r="C23" s="5">
        <f t="shared" si="0"/>
        <v>0</v>
      </c>
      <c r="D23" s="6">
        <v>0.3</v>
      </c>
      <c r="F23" s="5">
        <v>1</v>
      </c>
      <c r="G23" s="6">
        <f>D23</f>
        <v>0.3</v>
      </c>
      <c r="H23" s="5"/>
      <c r="I23" s="5"/>
      <c r="J23" s="6">
        <f>SUM(J19:J22)</f>
        <v>1</v>
      </c>
    </row>
    <row r="24" spans="1:10" x14ac:dyDescent="0.25">
      <c r="A24" s="5">
        <v>5</v>
      </c>
      <c r="B24" s="5">
        <f t="shared" si="1"/>
        <v>0</v>
      </c>
      <c r="C24" s="5">
        <f t="shared" si="0"/>
        <v>0</v>
      </c>
      <c r="D24" s="6">
        <v>0.16</v>
      </c>
      <c r="F24" s="5">
        <v>0</v>
      </c>
      <c r="G24" s="6">
        <f>SUM(D24:D27)</f>
        <v>0.36</v>
      </c>
      <c r="H24" s="5"/>
      <c r="I24" s="5"/>
      <c r="J24" s="5"/>
    </row>
    <row r="25" spans="1:10" x14ac:dyDescent="0.25">
      <c r="A25" s="5">
        <v>6</v>
      </c>
      <c r="B25" s="5">
        <f t="shared" si="1"/>
        <v>0</v>
      </c>
      <c r="C25" s="5">
        <f t="shared" si="0"/>
        <v>1</v>
      </c>
      <c r="D25" s="6">
        <v>0.1</v>
      </c>
      <c r="F25" s="5"/>
      <c r="G25" s="6">
        <f>SUM(G19:G24)</f>
        <v>0.99999999999999989</v>
      </c>
      <c r="H25" s="5"/>
      <c r="I25" s="5"/>
      <c r="J25" s="5"/>
    </row>
    <row r="26" spans="1:10" x14ac:dyDescent="0.25">
      <c r="A26" s="5">
        <v>7</v>
      </c>
      <c r="B26" s="5">
        <f t="shared" si="1"/>
        <v>0</v>
      </c>
      <c r="C26" s="5">
        <f t="shared" si="0"/>
        <v>2</v>
      </c>
      <c r="D26" s="6">
        <v>0.05</v>
      </c>
    </row>
    <row r="27" spans="1:10" x14ac:dyDescent="0.25">
      <c r="A27" s="5">
        <v>8</v>
      </c>
      <c r="B27" s="5">
        <f t="shared" si="1"/>
        <v>0</v>
      </c>
      <c r="C27" s="5">
        <f t="shared" si="0"/>
        <v>3</v>
      </c>
      <c r="D27" s="6">
        <v>0.05</v>
      </c>
    </row>
    <row r="28" spans="1:10" x14ac:dyDescent="0.25">
      <c r="A28" s="5"/>
      <c r="B28" s="5"/>
      <c r="C28" s="5"/>
      <c r="D28" s="6">
        <f>SUM(D19:D27)</f>
        <v>1</v>
      </c>
    </row>
    <row r="29" spans="1:10" x14ac:dyDescent="0.25">
      <c r="A29" s="8" t="s">
        <v>14</v>
      </c>
      <c r="B29" s="5"/>
      <c r="C29" s="5"/>
      <c r="D29" s="6"/>
    </row>
    <row r="30" spans="1:10" x14ac:dyDescent="0.25">
      <c r="A30" s="2" t="s">
        <v>15</v>
      </c>
      <c r="B30" s="5">
        <f>SUMPRODUCT(F19:F24,G19:G24)</f>
        <v>1.31</v>
      </c>
    </row>
    <row r="31" spans="1:10" x14ac:dyDescent="0.25">
      <c r="A31" s="2" t="s">
        <v>9</v>
      </c>
      <c r="B31" s="5">
        <f>SUMPRODUCT(I19:I22,J19:J22)</f>
        <v>0.35000000000000003</v>
      </c>
    </row>
    <row r="32" spans="1:10" x14ac:dyDescent="0.25">
      <c r="B32" s="5"/>
    </row>
    <row r="33" spans="1:4" x14ac:dyDescent="0.25">
      <c r="A33" s="1" t="s">
        <v>16</v>
      </c>
      <c r="B33" s="5"/>
    </row>
    <row r="34" spans="1:4" x14ac:dyDescent="0.25">
      <c r="A34" s="2" t="s">
        <v>11</v>
      </c>
      <c r="B34" s="9">
        <v>60</v>
      </c>
    </row>
    <row r="35" spans="1:4" x14ac:dyDescent="0.25">
      <c r="A35" s="2" t="s">
        <v>12</v>
      </c>
      <c r="B35" s="9">
        <v>20</v>
      </c>
    </row>
    <row r="37" spans="1:4" x14ac:dyDescent="0.25">
      <c r="A37" s="2" t="s">
        <v>10</v>
      </c>
    </row>
    <row r="38" spans="1:4" x14ac:dyDescent="0.25">
      <c r="A38" s="5" t="s">
        <v>3</v>
      </c>
      <c r="B38" s="5" t="s">
        <v>4</v>
      </c>
      <c r="C38" s="5" t="s">
        <v>6</v>
      </c>
      <c r="D38" s="5" t="s">
        <v>1</v>
      </c>
    </row>
    <row r="39" spans="1:4" x14ac:dyDescent="0.25">
      <c r="A39" s="5">
        <f t="shared" ref="A39:B47" si="2">B19</f>
        <v>5</v>
      </c>
      <c r="B39" s="5">
        <f t="shared" si="2"/>
        <v>0</v>
      </c>
      <c r="C39" s="10">
        <f>$B$34*($B$15-A39)-$B$35*B39</f>
        <v>0</v>
      </c>
      <c r="D39" s="6">
        <v>0.05</v>
      </c>
    </row>
    <row r="40" spans="1:4" x14ac:dyDescent="0.25">
      <c r="A40" s="5">
        <f t="shared" si="2"/>
        <v>4</v>
      </c>
      <c r="B40" s="5">
        <f t="shared" si="2"/>
        <v>0</v>
      </c>
      <c r="C40" s="10">
        <f t="shared" ref="C40:C47" si="3">$B$34*($B$15-A40)-$B$35*B40</f>
        <v>60</v>
      </c>
      <c r="D40" s="6">
        <v>0.05</v>
      </c>
    </row>
    <row r="41" spans="1:4" x14ac:dyDescent="0.25">
      <c r="A41" s="5">
        <f t="shared" si="2"/>
        <v>3</v>
      </c>
      <c r="B41" s="5">
        <f t="shared" si="2"/>
        <v>0</v>
      </c>
      <c r="C41" s="10">
        <f t="shared" si="3"/>
        <v>120</v>
      </c>
      <c r="D41" s="6">
        <v>0.08</v>
      </c>
    </row>
    <row r="42" spans="1:4" x14ac:dyDescent="0.25">
      <c r="A42" s="5">
        <f t="shared" si="2"/>
        <v>2</v>
      </c>
      <c r="B42" s="5">
        <f t="shared" si="2"/>
        <v>0</v>
      </c>
      <c r="C42" s="10">
        <f t="shared" si="3"/>
        <v>180</v>
      </c>
      <c r="D42" s="6">
        <v>0.16</v>
      </c>
    </row>
    <row r="43" spans="1:4" x14ac:dyDescent="0.25">
      <c r="A43" s="5">
        <f t="shared" si="2"/>
        <v>1</v>
      </c>
      <c r="B43" s="5">
        <f t="shared" si="2"/>
        <v>0</v>
      </c>
      <c r="C43" s="10">
        <f t="shared" si="3"/>
        <v>240</v>
      </c>
      <c r="D43" s="6">
        <v>0.3</v>
      </c>
    </row>
    <row r="44" spans="1:4" x14ac:dyDescent="0.25">
      <c r="A44" s="5">
        <f t="shared" si="2"/>
        <v>0</v>
      </c>
      <c r="B44" s="5">
        <f t="shared" si="2"/>
        <v>0</v>
      </c>
      <c r="C44" s="10">
        <f t="shared" si="3"/>
        <v>300</v>
      </c>
      <c r="D44" s="6">
        <v>0.16</v>
      </c>
    </row>
    <row r="45" spans="1:4" x14ac:dyDescent="0.25">
      <c r="A45" s="5">
        <f t="shared" si="2"/>
        <v>0</v>
      </c>
      <c r="B45" s="5">
        <f t="shared" si="2"/>
        <v>1</v>
      </c>
      <c r="C45" s="10">
        <f t="shared" si="3"/>
        <v>280</v>
      </c>
      <c r="D45" s="6">
        <v>0.1</v>
      </c>
    </row>
    <row r="46" spans="1:4" x14ac:dyDescent="0.25">
      <c r="A46" s="5">
        <f t="shared" si="2"/>
        <v>0</v>
      </c>
      <c r="B46" s="5">
        <f t="shared" si="2"/>
        <v>2</v>
      </c>
      <c r="C46" s="10">
        <f t="shared" si="3"/>
        <v>260</v>
      </c>
      <c r="D46" s="6">
        <v>0.05</v>
      </c>
    </row>
    <row r="47" spans="1:4" x14ac:dyDescent="0.25">
      <c r="A47" s="5">
        <f t="shared" si="2"/>
        <v>0</v>
      </c>
      <c r="B47" s="5">
        <f t="shared" si="2"/>
        <v>3</v>
      </c>
      <c r="C47" s="10">
        <f t="shared" si="3"/>
        <v>240</v>
      </c>
      <c r="D47" s="6">
        <v>0.05</v>
      </c>
    </row>
    <row r="48" spans="1:4" x14ac:dyDescent="0.25">
      <c r="A48" s="5"/>
      <c r="B48" s="5"/>
      <c r="C48" s="5"/>
      <c r="D48" s="6">
        <f>SUM(D39:D47)</f>
        <v>1</v>
      </c>
    </row>
    <row r="49" spans="1:4" x14ac:dyDescent="0.25">
      <c r="A49" s="5"/>
      <c r="B49" s="5"/>
      <c r="C49" s="5"/>
      <c r="D49" s="6"/>
    </row>
    <row r="50" spans="1:4" x14ac:dyDescent="0.25">
      <c r="A50" s="8" t="s">
        <v>17</v>
      </c>
      <c r="B50" s="5"/>
      <c r="C50" s="5"/>
      <c r="D50" s="6"/>
    </row>
    <row r="51" spans="1:4" x14ac:dyDescent="0.25">
      <c r="A51" s="2" t="s">
        <v>18</v>
      </c>
      <c r="B51" s="11">
        <f>SUMPRODUCT(C39:C47,D39:D47)</f>
        <v>214.4</v>
      </c>
    </row>
    <row r="52" spans="1:4" x14ac:dyDescent="0.25">
      <c r="B52" s="2" t="s">
        <v>7</v>
      </c>
    </row>
  </sheetData>
  <phoneticPr fontId="0" type="noConversion"/>
  <pageMargins left="0.75" right="0.75" top="1" bottom="1" header="0.5" footer="0.5"/>
  <pageSetup orientation="portrait" r:id="rId1"/>
  <headerFooter alignWithMargins="0"/>
  <ignoredErrors>
    <ignoredError sqref="G24 J1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1999-06-09T12:57:36Z</dcterms:created>
  <dcterms:modified xsi:type="dcterms:W3CDTF">2012-10-10T14:50:41Z</dcterms:modified>
</cp:coreProperties>
</file>